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5940" windowHeight="16900" tabRatio="500" activeTab="2"/>
  </bookViews>
  <sheets>
    <sheet name="By aligner" sheetId="2" r:id="rId1"/>
    <sheet name="By mechanism" sheetId="3" r:id="rId2"/>
    <sheet name="FDR" sheetId="4" r:id="rId3"/>
    <sheet name="Data" sheetId="1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I6" i="1"/>
  <c r="J6" i="1"/>
  <c r="K6" i="1"/>
  <c r="L6" i="1"/>
  <c r="J3" i="1"/>
  <c r="K3" i="1"/>
  <c r="L3" i="1"/>
  <c r="J4" i="1"/>
  <c r="K4" i="1"/>
  <c r="L4" i="1"/>
  <c r="J5" i="1"/>
  <c r="K5" i="1"/>
  <c r="L5" i="1"/>
  <c r="L2" i="1"/>
  <c r="K2" i="1"/>
  <c r="J2" i="1"/>
  <c r="I3" i="1"/>
  <c r="I4" i="1"/>
  <c r="I5" i="1"/>
  <c r="I2" i="1"/>
  <c r="C6" i="1"/>
  <c r="D6" i="1"/>
  <c r="E6" i="1"/>
  <c r="F6" i="1"/>
  <c r="B6" i="1"/>
  <c r="G3" i="1"/>
  <c r="G4" i="1"/>
  <c r="G5" i="1"/>
  <c r="G2" i="1"/>
</calcChain>
</file>

<file path=xl/sharedStrings.xml><?xml version="1.0" encoding="utf-8"?>
<sst xmlns="http://schemas.openxmlformats.org/spreadsheetml/2006/main" count="16" uniqueCount="15">
  <si>
    <t>VNTR</t>
  </si>
  <si>
    <t>NAHR</t>
  </si>
  <si>
    <t>NHR</t>
  </si>
  <si>
    <t>MEI</t>
  </si>
  <si>
    <t>Unclassified</t>
  </si>
  <si>
    <t>AGEandCROSS</t>
  </si>
  <si>
    <t>AGEorCROSS</t>
  </si>
  <si>
    <t>AGE</t>
  </si>
  <si>
    <t>CROSS</t>
  </si>
  <si>
    <t>Total</t>
  </si>
  <si>
    <t>VNTRfr</t>
  </si>
  <si>
    <t>NAHRfr</t>
  </si>
  <si>
    <t>NHRfr</t>
  </si>
  <si>
    <t>MEIfr</t>
  </si>
  <si>
    <t>SAV FDR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</si>
</sst>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3.xml"/><Relationship Id="rId4" Type="http://schemas.openxmlformats.org/officeDocument/2006/relationships/worksheet" Target="worksheets/sheet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VNTR</c:v>
                </c:pt>
              </c:strCache>
            </c:strRef>
          </c:tx>
          <c:invertIfNegative val="0"/>
          <c:cat>
            <c:strRef>
              <c:f>Data!$A$2:$A$5</c:f>
              <c:strCache>
                <c:ptCount val="4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</c:strCache>
            </c:strRef>
          </c:cat>
          <c:val>
            <c:numRef>
              <c:f>Data!$B$2:$B$5</c:f>
              <c:numCache>
                <c:formatCode>General</c:formatCode>
                <c:ptCount val="4"/>
                <c:pt idx="0">
                  <c:v>1003.0</c:v>
                </c:pt>
                <c:pt idx="1">
                  <c:v>2110.0</c:v>
                </c:pt>
                <c:pt idx="2">
                  <c:v>950.0</c:v>
                </c:pt>
                <c:pt idx="3">
                  <c:v>624.0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NAHR</c:v>
                </c:pt>
              </c:strCache>
            </c:strRef>
          </c:tx>
          <c:invertIfNegative val="0"/>
          <c:cat>
            <c:strRef>
              <c:f>Data!$A$2:$A$5</c:f>
              <c:strCache>
                <c:ptCount val="4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</c:strCache>
            </c:strRef>
          </c:cat>
          <c:val>
            <c:numRef>
              <c:f>Data!$C$2:$C$5</c:f>
              <c:numCache>
                <c:formatCode>General</c:formatCode>
                <c:ptCount val="4"/>
                <c:pt idx="0">
                  <c:v>6221.0</c:v>
                </c:pt>
                <c:pt idx="1">
                  <c:v>3634.0</c:v>
                </c:pt>
                <c:pt idx="2">
                  <c:v>4091.0</c:v>
                </c:pt>
                <c:pt idx="3">
                  <c:v>1472.0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NHR</c:v>
                </c:pt>
              </c:strCache>
            </c:strRef>
          </c:tx>
          <c:invertIfNegative val="0"/>
          <c:cat>
            <c:strRef>
              <c:f>Data!$A$2:$A$5</c:f>
              <c:strCache>
                <c:ptCount val="4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</c:strCache>
            </c:strRef>
          </c:cat>
          <c:val>
            <c:numRef>
              <c:f>Data!$D$2:$D$5</c:f>
              <c:numCache>
                <c:formatCode>General</c:formatCode>
                <c:ptCount val="4"/>
                <c:pt idx="0">
                  <c:v>7507.0</c:v>
                </c:pt>
                <c:pt idx="1">
                  <c:v>3170.0</c:v>
                </c:pt>
                <c:pt idx="2">
                  <c:v>204.0</c:v>
                </c:pt>
                <c:pt idx="3">
                  <c:v>872.0</c:v>
                </c:pt>
              </c:numCache>
            </c:numRef>
          </c:val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MEI</c:v>
                </c:pt>
              </c:strCache>
            </c:strRef>
          </c:tx>
          <c:invertIfNegative val="0"/>
          <c:cat>
            <c:strRef>
              <c:f>Data!$A$2:$A$5</c:f>
              <c:strCache>
                <c:ptCount val="4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</c:strCache>
            </c:strRef>
          </c:cat>
          <c:val>
            <c:numRef>
              <c:f>Data!$E$2:$E$5</c:f>
              <c:numCache>
                <c:formatCode>General</c:formatCode>
                <c:ptCount val="4"/>
                <c:pt idx="0">
                  <c:v>3024.0</c:v>
                </c:pt>
                <c:pt idx="1">
                  <c:v>600.0</c:v>
                </c:pt>
                <c:pt idx="2">
                  <c:v>114.0</c:v>
                </c:pt>
                <c:pt idx="3">
                  <c:v>371.0</c:v>
                </c:pt>
              </c:numCache>
            </c:numRef>
          </c:val>
        </c:ser>
        <c:ser>
          <c:idx val="4"/>
          <c:order val="4"/>
          <c:tx>
            <c:strRef>
              <c:f>Data!$F$1</c:f>
              <c:strCache>
                <c:ptCount val="1"/>
                <c:pt idx="0">
                  <c:v>Unclassified</c:v>
                </c:pt>
              </c:strCache>
            </c:strRef>
          </c:tx>
          <c:invertIfNegative val="0"/>
          <c:cat>
            <c:strRef>
              <c:f>Data!$A$2:$A$5</c:f>
              <c:strCache>
                <c:ptCount val="4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</c:strCache>
            </c:strRef>
          </c:cat>
          <c:val>
            <c:numRef>
              <c:f>Data!$F$2:$F$5</c:f>
              <c:numCache>
                <c:formatCode>General</c:formatCode>
                <c:ptCount val="4"/>
                <c:pt idx="0">
                  <c:v>190.0</c:v>
                </c:pt>
                <c:pt idx="1">
                  <c:v>21.0</c:v>
                </c:pt>
                <c:pt idx="2">
                  <c:v>5.0</c:v>
                </c:pt>
                <c:pt idx="3">
                  <c:v>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9109016"/>
        <c:axId val="549112072"/>
      </c:barChart>
      <c:catAx>
        <c:axId val="549109016"/>
        <c:scaling>
          <c:orientation val="minMax"/>
        </c:scaling>
        <c:delete val="0"/>
        <c:axPos val="b"/>
        <c:majorTickMark val="out"/>
        <c:minorTickMark val="none"/>
        <c:tickLblPos val="nextTo"/>
        <c:crossAx val="549112072"/>
        <c:crosses val="autoZero"/>
        <c:auto val="1"/>
        <c:lblAlgn val="ctr"/>
        <c:lblOffset val="100"/>
        <c:noMultiLvlLbl val="0"/>
      </c:catAx>
      <c:valAx>
        <c:axId val="549112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49109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AGEandCROSS</c:v>
                </c:pt>
              </c:strCache>
            </c:strRef>
          </c:tx>
          <c:invertIfNegative val="0"/>
          <c:cat>
            <c:strRef>
              <c:f>Data!$B$1:$F$1</c:f>
              <c:strCache>
                <c:ptCount val="5"/>
                <c:pt idx="0">
                  <c:v>VNTR</c:v>
                </c:pt>
                <c:pt idx="1">
                  <c:v>NAHR</c:v>
                </c:pt>
                <c:pt idx="2">
                  <c:v>NHR</c:v>
                </c:pt>
                <c:pt idx="3">
                  <c:v>MEI</c:v>
                </c:pt>
                <c:pt idx="4">
                  <c:v>Unclassified</c:v>
                </c:pt>
              </c:strCache>
            </c:strRef>
          </c:cat>
          <c:val>
            <c:numRef>
              <c:f>Data!$B$2:$F$2</c:f>
              <c:numCache>
                <c:formatCode>General</c:formatCode>
                <c:ptCount val="5"/>
                <c:pt idx="0">
                  <c:v>1003.0</c:v>
                </c:pt>
                <c:pt idx="1">
                  <c:v>6221.0</c:v>
                </c:pt>
                <c:pt idx="2">
                  <c:v>7507.0</c:v>
                </c:pt>
                <c:pt idx="3">
                  <c:v>3024.0</c:v>
                </c:pt>
                <c:pt idx="4">
                  <c:v>190.0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AGEorCROSS</c:v>
                </c:pt>
              </c:strCache>
            </c:strRef>
          </c:tx>
          <c:invertIfNegative val="0"/>
          <c:cat>
            <c:strRef>
              <c:f>Data!$B$1:$F$1</c:f>
              <c:strCache>
                <c:ptCount val="5"/>
                <c:pt idx="0">
                  <c:v>VNTR</c:v>
                </c:pt>
                <c:pt idx="1">
                  <c:v>NAHR</c:v>
                </c:pt>
                <c:pt idx="2">
                  <c:v>NHR</c:v>
                </c:pt>
                <c:pt idx="3">
                  <c:v>MEI</c:v>
                </c:pt>
                <c:pt idx="4">
                  <c:v>Unclassified</c:v>
                </c:pt>
              </c:strCache>
            </c:strRef>
          </c:cat>
          <c:val>
            <c:numRef>
              <c:f>Data!$B$3:$F$3</c:f>
              <c:numCache>
                <c:formatCode>General</c:formatCode>
                <c:ptCount val="5"/>
                <c:pt idx="0">
                  <c:v>2110.0</c:v>
                </c:pt>
                <c:pt idx="1">
                  <c:v>3634.0</c:v>
                </c:pt>
                <c:pt idx="2">
                  <c:v>3170.0</c:v>
                </c:pt>
                <c:pt idx="3">
                  <c:v>600.0</c:v>
                </c:pt>
                <c:pt idx="4">
                  <c:v>21.0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AGE</c:v>
                </c:pt>
              </c:strCache>
            </c:strRef>
          </c:tx>
          <c:invertIfNegative val="0"/>
          <c:cat>
            <c:strRef>
              <c:f>Data!$B$1:$F$1</c:f>
              <c:strCache>
                <c:ptCount val="5"/>
                <c:pt idx="0">
                  <c:v>VNTR</c:v>
                </c:pt>
                <c:pt idx="1">
                  <c:v>NAHR</c:v>
                </c:pt>
                <c:pt idx="2">
                  <c:v>NHR</c:v>
                </c:pt>
                <c:pt idx="3">
                  <c:v>MEI</c:v>
                </c:pt>
                <c:pt idx="4">
                  <c:v>Unclassified</c:v>
                </c:pt>
              </c:strCache>
            </c:strRef>
          </c:cat>
          <c:val>
            <c:numRef>
              <c:f>Data!$B$4:$F$4</c:f>
              <c:numCache>
                <c:formatCode>General</c:formatCode>
                <c:ptCount val="5"/>
                <c:pt idx="0">
                  <c:v>950.0</c:v>
                </c:pt>
                <c:pt idx="1">
                  <c:v>4091.0</c:v>
                </c:pt>
                <c:pt idx="2">
                  <c:v>204.0</c:v>
                </c:pt>
                <c:pt idx="3">
                  <c:v>114.0</c:v>
                </c:pt>
                <c:pt idx="4">
                  <c:v>5.0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CROSS</c:v>
                </c:pt>
              </c:strCache>
            </c:strRef>
          </c:tx>
          <c:invertIfNegative val="0"/>
          <c:cat>
            <c:strRef>
              <c:f>Data!$B$1:$F$1</c:f>
              <c:strCache>
                <c:ptCount val="5"/>
                <c:pt idx="0">
                  <c:v>VNTR</c:v>
                </c:pt>
                <c:pt idx="1">
                  <c:v>NAHR</c:v>
                </c:pt>
                <c:pt idx="2">
                  <c:v>NHR</c:v>
                </c:pt>
                <c:pt idx="3">
                  <c:v>MEI</c:v>
                </c:pt>
                <c:pt idx="4">
                  <c:v>Unclassified</c:v>
                </c:pt>
              </c:strCache>
            </c:strRef>
          </c:cat>
          <c:val>
            <c:numRef>
              <c:f>Data!$B$5:$F$5</c:f>
              <c:numCache>
                <c:formatCode>General</c:formatCode>
                <c:ptCount val="5"/>
                <c:pt idx="0">
                  <c:v>624.0</c:v>
                </c:pt>
                <c:pt idx="1">
                  <c:v>1472.0</c:v>
                </c:pt>
                <c:pt idx="2">
                  <c:v>872.0</c:v>
                </c:pt>
                <c:pt idx="3">
                  <c:v>371.0</c:v>
                </c:pt>
                <c:pt idx="4">
                  <c:v>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9188872"/>
        <c:axId val="549191992"/>
      </c:barChart>
      <c:catAx>
        <c:axId val="549188872"/>
        <c:scaling>
          <c:orientation val="minMax"/>
        </c:scaling>
        <c:delete val="0"/>
        <c:axPos val="b"/>
        <c:majorTickMark val="out"/>
        <c:minorTickMark val="none"/>
        <c:tickLblPos val="nextTo"/>
        <c:crossAx val="549191992"/>
        <c:crosses val="autoZero"/>
        <c:auto val="1"/>
        <c:lblAlgn val="ctr"/>
        <c:lblOffset val="100"/>
        <c:noMultiLvlLbl val="0"/>
      </c:catAx>
      <c:valAx>
        <c:axId val="549191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49188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Data!$I$1</c:f>
              <c:strCache>
                <c:ptCount val="1"/>
                <c:pt idx="0">
                  <c:v>VNTRfr</c:v>
                </c:pt>
              </c:strCache>
            </c:strRef>
          </c:tx>
          <c:marker>
            <c:symbol val="none"/>
          </c:marker>
          <c:cat>
            <c:strRef>
              <c:f>Data!$A$2:$A$6</c:f>
              <c:strCache>
                <c:ptCount val="5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  <c:pt idx="4">
                  <c:v>Total</c:v>
                </c:pt>
              </c:strCache>
            </c:strRef>
          </c:cat>
          <c:val>
            <c:numRef>
              <c:f>Data!$I$2:$I$6</c:f>
              <c:numCache>
                <c:formatCode>General</c:formatCode>
                <c:ptCount val="5"/>
                <c:pt idx="0">
                  <c:v>0.0558930064084703</c:v>
                </c:pt>
                <c:pt idx="1">
                  <c:v>0.221289984268485</c:v>
                </c:pt>
                <c:pt idx="2">
                  <c:v>0.17710663683818</c:v>
                </c:pt>
                <c:pt idx="3">
                  <c:v>0.184397163120567</c:v>
                </c:pt>
                <c:pt idx="4">
                  <c:v>0.129375069007398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Data!$J$1</c:f>
              <c:strCache>
                <c:ptCount val="1"/>
                <c:pt idx="0">
                  <c:v>NAHRfr</c:v>
                </c:pt>
              </c:strCache>
            </c:strRef>
          </c:tx>
          <c:marker>
            <c:symbol val="none"/>
          </c:marker>
          <c:cat>
            <c:strRef>
              <c:f>Data!$A$2:$A$6</c:f>
              <c:strCache>
                <c:ptCount val="5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  <c:pt idx="4">
                  <c:v>Total</c:v>
                </c:pt>
              </c:strCache>
            </c:strRef>
          </c:cat>
          <c:val>
            <c:numRef>
              <c:f>Data!$J$2:$J$6</c:f>
              <c:numCache>
                <c:formatCode>General</c:formatCode>
                <c:ptCount val="5"/>
                <c:pt idx="0">
                  <c:v>0.346670381721928</c:v>
                </c:pt>
                <c:pt idx="1">
                  <c:v>0.381122181436812</c:v>
                </c:pt>
                <c:pt idx="2">
                  <c:v>0.762677106636838</c:v>
                </c:pt>
                <c:pt idx="3">
                  <c:v>0.434988179669031</c:v>
                </c:pt>
                <c:pt idx="4">
                  <c:v>0.425582422435685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Data!$K$1</c:f>
              <c:strCache>
                <c:ptCount val="1"/>
                <c:pt idx="0">
                  <c:v>NHRfr</c:v>
                </c:pt>
              </c:strCache>
            </c:strRef>
          </c:tx>
          <c:marker>
            <c:symbol val="none"/>
          </c:marker>
          <c:cat>
            <c:strRef>
              <c:f>Data!$A$2:$A$6</c:f>
              <c:strCache>
                <c:ptCount val="5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  <c:pt idx="4">
                  <c:v>Total</c:v>
                </c:pt>
              </c:strCache>
            </c:strRef>
          </c:cat>
          <c:val>
            <c:numRef>
              <c:f>Data!$K$2:$K$6</c:f>
              <c:numCache>
                <c:formatCode>General</c:formatCode>
                <c:ptCount val="5"/>
                <c:pt idx="0">
                  <c:v>0.418333797715241</c:v>
                </c:pt>
                <c:pt idx="1">
                  <c:v>0.332459360251704</c:v>
                </c:pt>
                <c:pt idx="2">
                  <c:v>0.0380313199105145</c:v>
                </c:pt>
                <c:pt idx="3">
                  <c:v>0.257683215130024</c:v>
                </c:pt>
                <c:pt idx="4">
                  <c:v>0.324417577564315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Data!$L$1</c:f>
              <c:strCache>
                <c:ptCount val="1"/>
                <c:pt idx="0">
                  <c:v>MEIfr</c:v>
                </c:pt>
              </c:strCache>
            </c:strRef>
          </c:tx>
          <c:marker>
            <c:symbol val="none"/>
          </c:marker>
          <c:cat>
            <c:strRef>
              <c:f>Data!$A$2:$A$6</c:f>
              <c:strCache>
                <c:ptCount val="5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  <c:pt idx="4">
                  <c:v>Total</c:v>
                </c:pt>
              </c:strCache>
            </c:strRef>
          </c:cat>
          <c:val>
            <c:numRef>
              <c:f>Data!$L$2:$L$6</c:f>
              <c:numCache>
                <c:formatCode>General</c:formatCode>
                <c:ptCount val="5"/>
                <c:pt idx="0">
                  <c:v>0.168514906659237</c:v>
                </c:pt>
                <c:pt idx="1">
                  <c:v>0.0629260618772942</c:v>
                </c:pt>
                <c:pt idx="2">
                  <c:v>0.0212527964205817</c:v>
                </c:pt>
                <c:pt idx="3">
                  <c:v>0.109633569739953</c:v>
                </c:pt>
                <c:pt idx="4">
                  <c:v>0.113420558683891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Data!$M$1</c:f>
              <c:strCache>
                <c:ptCount val="1"/>
                <c:pt idx="0">
                  <c:v>SAV FDR</c:v>
                </c:pt>
              </c:strCache>
            </c:strRef>
          </c:tx>
          <c:marker>
            <c:symbol val="none"/>
          </c:marker>
          <c:cat>
            <c:strRef>
              <c:f>Data!$A$2:$A$6</c:f>
              <c:strCache>
                <c:ptCount val="5"/>
                <c:pt idx="0">
                  <c:v>AGEandCROSS</c:v>
                </c:pt>
                <c:pt idx="1">
                  <c:v>AGEorCROSS</c:v>
                </c:pt>
                <c:pt idx="2">
                  <c:v>AGE</c:v>
                </c:pt>
                <c:pt idx="3">
                  <c:v>CROSS</c:v>
                </c:pt>
                <c:pt idx="4">
                  <c:v>Total</c:v>
                </c:pt>
              </c:strCache>
            </c:strRef>
          </c:cat>
          <c:val>
            <c:numRef>
              <c:f>Data!$M$2:$M$6</c:f>
              <c:numCache>
                <c:formatCode>General</c:formatCode>
                <c:ptCount val="5"/>
                <c:pt idx="0">
                  <c:v>0.21</c:v>
                </c:pt>
                <c:pt idx="1">
                  <c:v>0.23</c:v>
                </c:pt>
                <c:pt idx="2">
                  <c:v>0.86</c:v>
                </c:pt>
                <c:pt idx="3">
                  <c:v>0.35</c:v>
                </c:pt>
                <c:pt idx="4">
                  <c:v>0.35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235752"/>
        <c:axId val="514294728"/>
      </c:lineChart>
      <c:catAx>
        <c:axId val="522235752"/>
        <c:scaling>
          <c:orientation val="minMax"/>
        </c:scaling>
        <c:delete val="0"/>
        <c:axPos val="b"/>
        <c:majorTickMark val="out"/>
        <c:minorTickMark val="none"/>
        <c:tickLblPos val="nextTo"/>
        <c:crossAx val="514294728"/>
        <c:crosses val="autoZero"/>
        <c:auto val="1"/>
        <c:lblAlgn val="ctr"/>
        <c:lblOffset val="100"/>
        <c:noMultiLvlLbl val="0"/>
      </c:catAx>
      <c:valAx>
        <c:axId val="514294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235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71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71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63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0643" cy="58301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0643" cy="58301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8335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I1" sqref="I1:M6"/>
    </sheetView>
  </sheetViews>
  <sheetFormatPr baseColWidth="10" defaultRowHeight="15" x14ac:dyDescent="0"/>
  <cols>
    <col min="1" max="1" width="13" bestFit="1" customWidth="1"/>
  </cols>
  <sheetData>
    <row r="1" spans="1:1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</row>
    <row r="2" spans="1:13">
      <c r="A2" t="s">
        <v>5</v>
      </c>
      <c r="B2">
        <v>1003</v>
      </c>
      <c r="C2">
        <v>6221</v>
      </c>
      <c r="D2">
        <v>7507</v>
      </c>
      <c r="E2">
        <v>3024</v>
      </c>
      <c r="F2">
        <v>190</v>
      </c>
      <c r="G2">
        <f>SUM(B2:F2)</f>
        <v>17945</v>
      </c>
      <c r="I2">
        <f>B2/G2</f>
        <v>5.5893006408470329E-2</v>
      </c>
      <c r="J2">
        <f>C2/G2</f>
        <v>0.3466703817219281</v>
      </c>
      <c r="K2">
        <f>D2/G2</f>
        <v>0.41833379771524104</v>
      </c>
      <c r="L2">
        <f>E2/G2</f>
        <v>0.16851490665923655</v>
      </c>
      <c r="M2">
        <v>0.21</v>
      </c>
    </row>
    <row r="3" spans="1:13">
      <c r="A3" t="s">
        <v>6</v>
      </c>
      <c r="B3">
        <v>2110</v>
      </c>
      <c r="C3">
        <v>3634</v>
      </c>
      <c r="D3">
        <v>3170</v>
      </c>
      <c r="E3">
        <v>600</v>
      </c>
      <c r="F3">
        <v>21</v>
      </c>
      <c r="G3">
        <f t="shared" ref="G3:G5" si="0">SUM(B3:F3)</f>
        <v>9535</v>
      </c>
      <c r="I3">
        <f t="shared" ref="I3:I5" si="1">B3/G3</f>
        <v>0.22128998426848454</v>
      </c>
      <c r="J3">
        <f t="shared" ref="J3:J5" si="2">C3/G3</f>
        <v>0.38112218143681176</v>
      </c>
      <c r="K3">
        <f t="shared" ref="K3:K5" si="3">D3/G3</f>
        <v>0.33245936025170425</v>
      </c>
      <c r="L3">
        <f t="shared" ref="L3:L5" si="4">E3/G3</f>
        <v>6.2926061877294173E-2</v>
      </c>
      <c r="M3">
        <v>0.23</v>
      </c>
    </row>
    <row r="4" spans="1:13">
      <c r="A4" t="s">
        <v>7</v>
      </c>
      <c r="B4">
        <v>950</v>
      </c>
      <c r="C4">
        <v>4091</v>
      </c>
      <c r="D4">
        <v>204</v>
      </c>
      <c r="E4">
        <v>114</v>
      </c>
      <c r="F4">
        <v>5</v>
      </c>
      <c r="G4">
        <f t="shared" si="0"/>
        <v>5364</v>
      </c>
      <c r="I4">
        <f t="shared" si="1"/>
        <v>0.17710663683818045</v>
      </c>
      <c r="J4">
        <f t="shared" si="2"/>
        <v>0.76267710663683819</v>
      </c>
      <c r="K4">
        <f t="shared" si="3"/>
        <v>3.803131991051454E-2</v>
      </c>
      <c r="L4">
        <f t="shared" si="4"/>
        <v>2.1252796420581657E-2</v>
      </c>
      <c r="M4">
        <v>0.86</v>
      </c>
    </row>
    <row r="5" spans="1:13">
      <c r="A5" t="s">
        <v>8</v>
      </c>
      <c r="B5">
        <v>624</v>
      </c>
      <c r="C5">
        <v>1472</v>
      </c>
      <c r="D5">
        <v>872</v>
      </c>
      <c r="E5">
        <v>371</v>
      </c>
      <c r="F5">
        <v>45</v>
      </c>
      <c r="G5">
        <f t="shared" si="0"/>
        <v>3384</v>
      </c>
      <c r="I5">
        <f t="shared" si="1"/>
        <v>0.18439716312056736</v>
      </c>
      <c r="J5">
        <f t="shared" si="2"/>
        <v>0.43498817966903075</v>
      </c>
      <c r="K5">
        <f t="shared" si="3"/>
        <v>0.25768321513002362</v>
      </c>
      <c r="L5">
        <f t="shared" si="4"/>
        <v>0.10963356973995272</v>
      </c>
      <c r="M5">
        <v>0.35</v>
      </c>
    </row>
    <row r="6" spans="1:13">
      <c r="A6" t="s">
        <v>9</v>
      </c>
      <c r="B6">
        <f>SUM(B2:B5)</f>
        <v>4687</v>
      </c>
      <c r="C6">
        <f t="shared" ref="C6:F6" si="5">SUM(C2:C5)</f>
        <v>15418</v>
      </c>
      <c r="D6">
        <f t="shared" si="5"/>
        <v>11753</v>
      </c>
      <c r="E6">
        <f t="shared" si="5"/>
        <v>4109</v>
      </c>
      <c r="F6">
        <f t="shared" si="5"/>
        <v>261</v>
      </c>
      <c r="G6">
        <f>SUM(B6:F6)</f>
        <v>36228</v>
      </c>
      <c r="I6">
        <f t="shared" ref="I6" si="6">B6/G6</f>
        <v>0.12937506900739759</v>
      </c>
      <c r="J6">
        <f t="shared" ref="J6" si="7">C6/G6</f>
        <v>0.42558242243568511</v>
      </c>
      <c r="K6">
        <f t="shared" ref="K6" si="8">D6/G6</f>
        <v>0.32441757756431489</v>
      </c>
      <c r="L6">
        <f t="shared" ref="L6" si="9">E6/G6</f>
        <v>0.11342055868389091</v>
      </c>
      <c r="M6">
        <v>0.35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</vt:lpstr>
      <vt:lpstr>By aligner</vt:lpstr>
      <vt:lpstr>By mechanism</vt:lpstr>
      <vt:lpstr>FDR</vt:lpstr>
    </vt:vector>
  </TitlesOfParts>
  <Company>Yale univesity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Alexej Abyzov</dc:creator>
  <cp:lastModifiedBy>Alexej Abyzov</cp:lastModifiedBy>
  <dcterms:created xsi:type="dcterms:W3CDTF">2012-01-04T04:39:03Z</dcterms:created>
  <dcterms:modified xsi:type="dcterms:W3CDTF">2012-01-04T19:14:44Z</dcterms:modified>
</cp:coreProperties>
</file>